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ajfun\UserDesktop\tanzynovav\Desktop\"/>
    </mc:Choice>
  </mc:AlternateContent>
  <bookViews>
    <workbookView xWindow="0" yWindow="0" windowWidth="28800" windowHeight="12300"/>
  </bookViews>
  <sheets>
    <sheet name="rozpoče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D18" i="2"/>
  <c r="E18" i="2"/>
  <c r="C11" i="2"/>
  <c r="C3" i="2" s="1"/>
  <c r="D11" i="2"/>
  <c r="E11" i="2"/>
  <c r="C7" i="2"/>
  <c r="D7" i="2"/>
  <c r="D3" i="2" s="1"/>
  <c r="E7" i="2"/>
  <c r="E3" i="2" s="1"/>
  <c r="C4" i="2"/>
  <c r="C5" i="2"/>
  <c r="F5" i="2" l="1"/>
  <c r="F7" i="2" l="1"/>
  <c r="F18" i="2" l="1"/>
  <c r="F11" i="2"/>
  <c r="F3" i="2" s="1"/>
</calcChain>
</file>

<file path=xl/sharedStrings.xml><?xml version="1.0" encoding="utf-8"?>
<sst xmlns="http://schemas.openxmlformats.org/spreadsheetml/2006/main" count="32" uniqueCount="32">
  <si>
    <t>Výnosy celkem</t>
  </si>
  <si>
    <t>Zúčtování 403 do výnosů</t>
  </si>
  <si>
    <t>Zapojení fondů do výnosů</t>
  </si>
  <si>
    <t>Náklady celkem</t>
  </si>
  <si>
    <t>Osobní náklady (příspěvek zřizovatele)</t>
  </si>
  <si>
    <t>Ostatní náklady</t>
  </si>
  <si>
    <t>Příspěvek zřizovatele - provozní</t>
  </si>
  <si>
    <t>Příspěvek zřizovatele - odpisy</t>
  </si>
  <si>
    <t>Příspěvek zřizovatele – mzdy</t>
  </si>
  <si>
    <t>Příspěvek zřizovatele - účelový</t>
  </si>
  <si>
    <t>Energie</t>
  </si>
  <si>
    <r>
      <t xml:space="preserve">Tabulka č. 2 Minimální požadovaná struktura </t>
    </r>
    <r>
      <rPr>
        <b/>
        <sz val="10"/>
        <rFont val="Arial"/>
        <family val="2"/>
        <charset val="238"/>
      </rPr>
      <t>rozpočtu PO v tis. Kč</t>
    </r>
  </si>
  <si>
    <t>Provozní dotace z jiných zdrojů (MMO)</t>
  </si>
  <si>
    <t xml:space="preserve">      z toho příspěvek na plavání (1050 Kč/žák)</t>
  </si>
  <si>
    <t xml:space="preserve">       z toho kompenzace školného  </t>
  </si>
  <si>
    <t xml:space="preserve">      z toho příspěvek na provoz bazénu (ZŠ Kučery)</t>
  </si>
  <si>
    <t xml:space="preserve">              z toho příspěvek na autobusovou přepravu</t>
  </si>
  <si>
    <t xml:space="preserve">              z toho příspěvek na administr. pracovníka</t>
  </si>
  <si>
    <t>příspěvek na admin.pracovníka - předpoklad ve výši 100 tis. Kč, resp. 120 tis. Kč / rok</t>
  </si>
  <si>
    <t>příspěvek na autobusovou přepravu MŠ  - předpoklad vycházející z částky současného roku</t>
  </si>
  <si>
    <t>Rozpočet na rok 2022</t>
  </si>
  <si>
    <t xml:space="preserve">             z  toho příspěvek na filtry čističek</t>
  </si>
  <si>
    <t>Odpisy (příspěvek zřizovatele)</t>
  </si>
  <si>
    <t>Poslední upravený rozpočet na 2022</t>
  </si>
  <si>
    <t>Aktuální předpokl. skutečnost 2022</t>
  </si>
  <si>
    <t>Rozpočet na rok 2023</t>
  </si>
  <si>
    <t>Ostatní výnosy (vč. příspěvku na odborné pozice)</t>
  </si>
  <si>
    <t>Vypracovala:</t>
  </si>
  <si>
    <t>Ing. Věra Florčík Tanźynová</t>
  </si>
  <si>
    <t>dne:</t>
  </si>
  <si>
    <t>statutární orgán:</t>
  </si>
  <si>
    <t>Mgr. Jana Gajdošová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</si>
</sst>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Tahoma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NumberFormat="1"/>
    <xf numFmtId="0" fontId="5" fillId="0" borderId="0" xfId="0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justify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4" borderId="4" xfId="0" applyNumberFormat="1" applyFont="1" applyFill="1" applyBorder="1" applyAlignment="1">
      <alignment horizontal="justify" vertical="center" wrapText="1"/>
    </xf>
    <xf numFmtId="3" fontId="7" fillId="6" borderId="4" xfId="0" applyNumberFormat="1" applyFont="1" applyFill="1" applyBorder="1" applyAlignment="1">
      <alignment horizontal="justify" vertical="center" wrapText="1"/>
    </xf>
    <xf numFmtId="3" fontId="7" fillId="5" borderId="4" xfId="0" applyNumberFormat="1" applyFont="1" applyFill="1" applyBorder="1" applyAlignment="1">
      <alignment horizontal="justify" vertical="center" wrapText="1"/>
    </xf>
    <xf numFmtId="3" fontId="7" fillId="0" borderId="4" xfId="0" applyNumberFormat="1" applyFont="1" applyBorder="1" applyAlignment="1">
      <alignment horizontal="justify" vertical="center" wrapText="1"/>
    </xf>
    <xf numFmtId="3" fontId="7" fillId="3" borderId="4" xfId="0" applyNumberFormat="1" applyFont="1" applyFill="1" applyBorder="1" applyAlignment="1">
      <alignment horizontal="justify" vertical="center" wrapText="1"/>
    </xf>
    <xf numFmtId="3" fontId="8" fillId="5" borderId="4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14" fontId="5" fillId="0" borderId="0" xfId="0" applyNumberFormat="1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tabSelected="1" workbookViewId="0">
      <selection activeCell="N4" sqref="N4"/>
    </sheetView>
  </sheetViews>
  <sheetFormatPr defaultRowHeight="15" x14ac:dyDescent="0.25"/>
  <cols>
    <col min="2" max="2" width="45" customWidth="1"/>
    <col min="3" max="3" width="16.28515625" customWidth="1"/>
    <col min="4" max="4" width="17.42578125" customWidth="1"/>
    <col min="5" max="5" width="19.140625" customWidth="1"/>
    <col min="6" max="6" width="23.42578125" customWidth="1"/>
  </cols>
  <sheetData>
    <row r="1" spans="2:6" ht="15.75" thickBot="1" x14ac:dyDescent="0.3">
      <c r="B1" s="1" t="s">
        <v>11</v>
      </c>
      <c r="C1" s="1"/>
      <c r="D1" s="1"/>
      <c r="E1" s="1"/>
    </row>
    <row r="2" spans="2:6" ht="87.75" customHeight="1" thickBot="1" x14ac:dyDescent="0.3">
      <c r="B2" s="6"/>
      <c r="C2" s="7" t="s">
        <v>20</v>
      </c>
      <c r="D2" s="7" t="s">
        <v>23</v>
      </c>
      <c r="E2" s="7" t="s">
        <v>24</v>
      </c>
      <c r="F2" s="7" t="s">
        <v>25</v>
      </c>
    </row>
    <row r="3" spans="2:6" ht="18" customHeight="1" thickBot="1" x14ac:dyDescent="0.3">
      <c r="B3" s="2" t="s">
        <v>0</v>
      </c>
      <c r="C3" s="11">
        <f t="shared" ref="C3:E3" si="0">SUM(C4,C5,C6,C7,C11,C15,C16,C17)</f>
        <v>48477</v>
      </c>
      <c r="D3" s="11">
        <f t="shared" si="0"/>
        <v>6220</v>
      </c>
      <c r="E3" s="11">
        <f t="shared" si="0"/>
        <v>6286</v>
      </c>
      <c r="F3" s="11">
        <f>SUM(F4,F5,F6,F7,F11,F15,F16,F17)</f>
        <v>48826</v>
      </c>
    </row>
    <row r="4" spans="2:6" ht="22.5" customHeight="1" thickBot="1" x14ac:dyDescent="0.3">
      <c r="B4" s="5" t="s">
        <v>6</v>
      </c>
      <c r="C4" s="12">
        <f>5285-C5-C6</f>
        <v>4011</v>
      </c>
      <c r="D4" s="12">
        <v>4011</v>
      </c>
      <c r="E4" s="12">
        <v>4011</v>
      </c>
      <c r="F4" s="13">
        <v>4766</v>
      </c>
    </row>
    <row r="5" spans="2:6" ht="18" customHeight="1" thickBot="1" x14ac:dyDescent="0.3">
      <c r="B5" s="5" t="s">
        <v>7</v>
      </c>
      <c r="C5" s="12">
        <f>379+340</f>
        <v>719</v>
      </c>
      <c r="D5" s="12">
        <v>738</v>
      </c>
      <c r="E5" s="12">
        <v>727</v>
      </c>
      <c r="F5" s="14">
        <f>367+380</f>
        <v>747</v>
      </c>
    </row>
    <row r="6" spans="2:6" ht="22.5" customHeight="1" thickBot="1" x14ac:dyDescent="0.3">
      <c r="B6" s="5" t="s">
        <v>8</v>
      </c>
      <c r="C6" s="12">
        <v>555</v>
      </c>
      <c r="D6" s="12">
        <v>555</v>
      </c>
      <c r="E6" s="12">
        <v>555</v>
      </c>
      <c r="F6" s="15">
        <v>555</v>
      </c>
    </row>
    <row r="7" spans="2:6" ht="18.75" customHeight="1" thickBot="1" x14ac:dyDescent="0.3">
      <c r="B7" s="5" t="s">
        <v>9</v>
      </c>
      <c r="C7" s="16">
        <f t="shared" ref="C7:E7" si="1">SUM(C8:C10)</f>
        <v>162</v>
      </c>
      <c r="D7" s="16">
        <f t="shared" si="1"/>
        <v>162</v>
      </c>
      <c r="E7" s="16">
        <f t="shared" si="1"/>
        <v>162</v>
      </c>
      <c r="F7" s="16">
        <f>SUM(F8:F10)</f>
        <v>161</v>
      </c>
    </row>
    <row r="8" spans="2:6" ht="18.75" customHeight="1" thickBot="1" x14ac:dyDescent="0.3">
      <c r="B8" s="5" t="s">
        <v>16</v>
      </c>
      <c r="C8" s="12">
        <v>42</v>
      </c>
      <c r="D8" s="12">
        <v>42</v>
      </c>
      <c r="E8" s="12">
        <v>42</v>
      </c>
      <c r="F8" s="16">
        <v>41</v>
      </c>
    </row>
    <row r="9" spans="2:6" ht="18.75" customHeight="1" thickBot="1" x14ac:dyDescent="0.3">
      <c r="B9" s="5" t="s">
        <v>17</v>
      </c>
      <c r="C9" s="12">
        <v>120</v>
      </c>
      <c r="D9" s="12">
        <v>120</v>
      </c>
      <c r="E9" s="12">
        <v>120</v>
      </c>
      <c r="F9" s="16">
        <v>120</v>
      </c>
    </row>
    <row r="10" spans="2:6" ht="18.75" customHeight="1" thickBot="1" x14ac:dyDescent="0.3">
      <c r="B10" s="5" t="s">
        <v>21</v>
      </c>
      <c r="C10" s="12">
        <v>0</v>
      </c>
      <c r="D10" s="12">
        <v>0</v>
      </c>
      <c r="E10" s="12">
        <v>0</v>
      </c>
      <c r="F10" s="16">
        <v>0</v>
      </c>
    </row>
    <row r="11" spans="2:6" ht="18.75" customHeight="1" thickBot="1" x14ac:dyDescent="0.3">
      <c r="B11" s="5" t="s">
        <v>12</v>
      </c>
      <c r="C11" s="16">
        <f t="shared" ref="C11:E11" si="2">SUM(C12:C14)</f>
        <v>87</v>
      </c>
      <c r="D11" s="16">
        <f t="shared" si="2"/>
        <v>85</v>
      </c>
      <c r="E11" s="16">
        <f t="shared" si="2"/>
        <v>85</v>
      </c>
      <c r="F11" s="16">
        <f>SUM(F12:F14)</f>
        <v>85</v>
      </c>
    </row>
    <row r="12" spans="2:6" ht="18.75" customHeight="1" thickBot="1" x14ac:dyDescent="0.3">
      <c r="B12" s="5" t="s">
        <v>13</v>
      </c>
      <c r="C12" s="12">
        <v>78</v>
      </c>
      <c r="D12" s="12">
        <v>76</v>
      </c>
      <c r="E12" s="12">
        <v>76</v>
      </c>
      <c r="F12" s="16">
        <v>85</v>
      </c>
    </row>
    <row r="13" spans="2:6" ht="18.75" customHeight="1" thickBot="1" x14ac:dyDescent="0.3">
      <c r="B13" s="5" t="s">
        <v>15</v>
      </c>
      <c r="C13" s="12">
        <v>0</v>
      </c>
      <c r="D13" s="12">
        <v>0</v>
      </c>
      <c r="E13" s="12">
        <v>0</v>
      </c>
      <c r="F13" s="16">
        <v>0</v>
      </c>
    </row>
    <row r="14" spans="2:6" ht="18.75" customHeight="1" thickBot="1" x14ac:dyDescent="0.3">
      <c r="B14" s="5" t="s">
        <v>14</v>
      </c>
      <c r="C14" s="12">
        <v>9</v>
      </c>
      <c r="D14" s="12">
        <v>9</v>
      </c>
      <c r="E14" s="12">
        <v>9</v>
      </c>
      <c r="F14" s="16">
        <v>0</v>
      </c>
    </row>
    <row r="15" spans="2:6" ht="18.75" customHeight="1" thickBot="1" x14ac:dyDescent="0.3">
      <c r="B15" s="5" t="s">
        <v>1</v>
      </c>
      <c r="C15" s="12">
        <v>46</v>
      </c>
      <c r="D15" s="12">
        <v>46</v>
      </c>
      <c r="E15" s="12">
        <v>46</v>
      </c>
      <c r="F15" s="16">
        <v>46</v>
      </c>
    </row>
    <row r="16" spans="2:6" ht="18.75" customHeight="1" thickBot="1" x14ac:dyDescent="0.3">
      <c r="B16" s="5" t="s">
        <v>2</v>
      </c>
      <c r="C16" s="12">
        <v>150</v>
      </c>
      <c r="D16" s="12">
        <v>623</v>
      </c>
      <c r="E16" s="12">
        <v>700</v>
      </c>
      <c r="F16" s="16">
        <v>550</v>
      </c>
    </row>
    <row r="17" spans="2:6" ht="17.25" customHeight="1" thickBot="1" x14ac:dyDescent="0.3">
      <c r="B17" s="5" t="s">
        <v>26</v>
      </c>
      <c r="C17" s="12">
        <v>42747</v>
      </c>
      <c r="D17" s="12"/>
      <c r="E17" s="12"/>
      <c r="F17" s="16">
        <v>41916</v>
      </c>
    </row>
    <row r="18" spans="2:6" ht="15.75" thickBot="1" x14ac:dyDescent="0.3">
      <c r="B18" s="3" t="s">
        <v>3</v>
      </c>
      <c r="C18" s="17">
        <f t="shared" ref="C18:E18" si="3">SUM(C22,C21,C20,C19)</f>
        <v>34720</v>
      </c>
      <c r="D18" s="17">
        <f t="shared" si="3"/>
        <v>3593</v>
      </c>
      <c r="E18" s="17">
        <f t="shared" si="3"/>
        <v>3582</v>
      </c>
      <c r="F18" s="17">
        <f>SUM(F22,F21,F20,F19)</f>
        <v>48826</v>
      </c>
    </row>
    <row r="19" spans="2:6" ht="15.75" thickBot="1" x14ac:dyDescent="0.3">
      <c r="B19" s="5" t="s">
        <v>4</v>
      </c>
      <c r="C19" s="12">
        <v>555</v>
      </c>
      <c r="D19" s="12">
        <v>555</v>
      </c>
      <c r="E19" s="12">
        <v>555</v>
      </c>
      <c r="F19" s="18">
        <v>555</v>
      </c>
    </row>
    <row r="20" spans="2:6" ht="19.5" customHeight="1" thickBot="1" x14ac:dyDescent="0.3">
      <c r="B20" s="5" t="s">
        <v>22</v>
      </c>
      <c r="C20" s="12">
        <v>719</v>
      </c>
      <c r="D20" s="12">
        <v>738</v>
      </c>
      <c r="E20" s="12">
        <v>727</v>
      </c>
      <c r="F20" s="14">
        <v>747</v>
      </c>
    </row>
    <row r="21" spans="2:6" ht="18.75" customHeight="1" thickBot="1" x14ac:dyDescent="0.3">
      <c r="B21" s="5" t="s">
        <v>10</v>
      </c>
      <c r="C21" s="12">
        <v>2300</v>
      </c>
      <c r="D21" s="12">
        <v>2300</v>
      </c>
      <c r="E21" s="12">
        <v>2300</v>
      </c>
      <c r="F21" s="16">
        <v>2500</v>
      </c>
    </row>
    <row r="22" spans="2:6" ht="22.5" customHeight="1" thickBot="1" x14ac:dyDescent="0.3">
      <c r="B22" s="5" t="s">
        <v>5</v>
      </c>
      <c r="C22" s="12">
        <v>31146</v>
      </c>
      <c r="D22" s="12"/>
      <c r="E22" s="12"/>
      <c r="F22" s="16">
        <v>45024</v>
      </c>
    </row>
    <row r="23" spans="2:6" ht="21" customHeight="1" x14ac:dyDescent="0.25">
      <c r="B23" s="4"/>
      <c r="C23" s="4"/>
      <c r="D23" s="4"/>
      <c r="E23" s="4"/>
    </row>
    <row r="24" spans="2:6" ht="24" x14ac:dyDescent="0.25">
      <c r="B24" s="10" t="s">
        <v>19</v>
      </c>
      <c r="C24" s="10"/>
      <c r="D24" t="s">
        <v>27</v>
      </c>
      <c r="E24" t="s">
        <v>28</v>
      </c>
    </row>
    <row r="25" spans="2:6" ht="24" x14ac:dyDescent="0.25">
      <c r="B25" s="10" t="s">
        <v>18</v>
      </c>
      <c r="C25" s="10"/>
      <c r="D25" s="19" t="s">
        <v>29</v>
      </c>
      <c r="E25" s="21">
        <v>44834</v>
      </c>
    </row>
    <row r="26" spans="2:6" x14ac:dyDescent="0.25">
      <c r="D26" s="20" t="s">
        <v>30</v>
      </c>
      <c r="E26" s="20" t="s">
        <v>31</v>
      </c>
    </row>
    <row r="28" spans="2:6" x14ac:dyDescent="0.25">
      <c r="B28" s="9"/>
      <c r="C28" s="9"/>
      <c r="D28" s="9"/>
      <c r="E28" s="9"/>
    </row>
    <row r="29" spans="2:6" x14ac:dyDescent="0.25">
      <c r="B29" s="8"/>
      <c r="C29" s="8"/>
      <c r="D29" s="8"/>
      <c r="E29" s="8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Knapíková Hana Ing.</dc:creator>
  <cp:lastModifiedBy>Věra Tanźynová</cp:lastModifiedBy>
  <cp:lastPrinted>2022-10-13T07:36:48Z</cp:lastPrinted>
  <dcterms:created xsi:type="dcterms:W3CDTF">2020-08-13T07:25:43Z</dcterms:created>
  <dcterms:modified xsi:type="dcterms:W3CDTF">2023-01-09T08:01:08Z</dcterms:modified>
</cp:coreProperties>
</file>